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иск бюджет 2025\БДР ВП на 2025 год\Формы СЕМ к приказу 159-т\отправка 12.04.25\"/>
    </mc:Choice>
  </mc:AlternateContent>
  <xr:revisionPtr revIDLastSave="0" documentId="13_ncr:1_{AF4BF5DA-E9E0-4722-A0A3-E081C0A6D7DB}" xr6:coauthVersionLast="36" xr6:coauthVersionMax="36" xr10:uidLastSave="{00000000-0000-0000-0000-000000000000}"/>
  <bookViews>
    <workbookView xWindow="120" yWindow="348" windowWidth="15600" windowHeight="7512" xr2:uid="{00000000-000D-0000-FFFF-FFFF00000000}"/>
  </bookViews>
  <sheets>
    <sheet name="Лист1 24г " sheetId="7" r:id="rId1"/>
    <sheet name="Лист2 24г" sheetId="8" r:id="rId2"/>
  </sheets>
  <definedNames>
    <definedName name="sub_202631" localSheetId="1">'Лист2 24г'!$A$15</definedName>
    <definedName name="sub_202632" localSheetId="1">'Лист2 24г'!$A$16</definedName>
    <definedName name="sub_202651" localSheetId="1">'Лист2 24г'!$A$19</definedName>
    <definedName name="sub_20266" localSheetId="1">'Лист2 24г'!$A$20</definedName>
    <definedName name="sub_202661" localSheetId="1">'Лист2 24г'!$A$21</definedName>
    <definedName name="sub_202662" localSheetId="1">'Лист2 24г'!$A$22</definedName>
    <definedName name="sub_2203" localSheetId="1">'Лист2 24г'!$A$1</definedName>
    <definedName name="sub_2220" localSheetId="1">'Лист2 24г'!$A$5</definedName>
    <definedName name="sub_2221" localSheetId="1">'Лист2 24г'!$A$6</definedName>
    <definedName name="sub_2222" localSheetId="1">'Лист2 24г'!$A$7</definedName>
    <definedName name="sub_2223" localSheetId="1">'Лист2 24г'!$A$8</definedName>
    <definedName name="sub_2224" localSheetId="1">'Лист2 24г'!$A$9</definedName>
    <definedName name="sub_2225" localSheetId="1">'Лист2 24г'!$A$10</definedName>
    <definedName name="sub_2226" localSheetId="1">'Лист2 24г'!$A$11</definedName>
    <definedName name="sub_2227" localSheetId="1">'Лист2 24г'!$A$24</definedName>
    <definedName name="sub_2228" localSheetId="1">'Лист2 24г'!$A$25</definedName>
    <definedName name="sub_2230" localSheetId="1">'Лист2 24г'!$A$26</definedName>
    <definedName name="sub_2240" localSheetId="1">'Лист2 24г'!$A$27</definedName>
    <definedName name="sub_2250" localSheetId="1">'Лист2 24г'!$A$28</definedName>
    <definedName name="sub_2261" localSheetId="1">'Лист2 24г'!$A$12</definedName>
    <definedName name="sub_2262" localSheetId="1">'Лист2 24г'!$A$13</definedName>
    <definedName name="sub_2263" localSheetId="1">'Лист2 24г'!$A$14</definedName>
    <definedName name="sub_2264" localSheetId="1">'Лист2 24г'!$A$17</definedName>
    <definedName name="sub_2265" localSheetId="1">'Лист2 24г'!$A$18</definedName>
    <definedName name="_xlnm.Print_Area" localSheetId="1">'Лист2 24г'!$A$1:$M$28</definedName>
  </definedNames>
  <calcPr calcId="191029"/>
</workbook>
</file>

<file path=xl/calcChain.xml><?xml version="1.0" encoding="utf-8"?>
<calcChain xmlns="http://schemas.openxmlformats.org/spreadsheetml/2006/main">
  <c r="G45" i="7" l="1"/>
  <c r="E47" i="7" l="1"/>
  <c r="C28" i="8" s="1"/>
  <c r="C47" i="7" l="1"/>
  <c r="C48" i="7" s="1"/>
  <c r="C26" i="8" l="1"/>
  <c r="E32" i="8" s="1"/>
  <c r="C24" i="7" l="1"/>
  <c r="C15" i="7" l="1"/>
  <c r="E5" i="8" l="1"/>
  <c r="C9" i="8" l="1"/>
  <c r="E28" i="7" s="1"/>
  <c r="C5" i="8" l="1"/>
  <c r="C27" i="8"/>
  <c r="M27" i="8" s="1"/>
  <c r="L28" i="8" l="1"/>
  <c r="K28" i="8"/>
  <c r="J28" i="8"/>
  <c r="H28" i="8"/>
  <c r="G28" i="8"/>
  <c r="F28" i="8"/>
  <c r="E28" i="8"/>
  <c r="E24" i="7" l="1"/>
  <c r="H5" i="8" l="1"/>
  <c r="G5" i="8"/>
  <c r="F5" i="8"/>
  <c r="I5" i="8" l="1"/>
  <c r="I28" i="8" l="1"/>
  <c r="M28" i="8" l="1"/>
</calcChain>
</file>

<file path=xl/sharedStrings.xml><?xml version="1.0" encoding="utf-8"?>
<sst xmlns="http://schemas.openxmlformats.org/spreadsheetml/2006/main" count="147" uniqueCount="98">
  <si>
    <t>ВСЕГО</t>
  </si>
  <si>
    <t>Прочие доходы и расходы</t>
  </si>
  <si>
    <t>Итого по портовому хозяйству</t>
  </si>
  <si>
    <t>1.8 Услуги ледокольного флота на СМП</t>
  </si>
  <si>
    <t>1.7 Обслуживание пассажиров</t>
  </si>
  <si>
    <t>1.6.7 Экологический сбор</t>
  </si>
  <si>
    <t>1.6.6.2 Летняя навигация</t>
  </si>
  <si>
    <t>1.6.6.1 Зимняя навигация</t>
  </si>
  <si>
    <t>1.6.6 Ледокольный сбор</t>
  </si>
  <si>
    <t>1.6.5.1 в т.ч. СУДС</t>
  </si>
  <si>
    <t>1.6.5 Навигационный сбор</t>
  </si>
  <si>
    <t>1.6.4 Маячный сбор</t>
  </si>
  <si>
    <t>1.6.3.2 Внутрипортовая проводка</t>
  </si>
  <si>
    <t>1.6.3.1 Внепортовая проводка</t>
  </si>
  <si>
    <t>1.6.3 Лоцманский сбор</t>
  </si>
  <si>
    <t>1.6.2 Канальный сбор</t>
  </si>
  <si>
    <t>1.6.1 Корабельный сбор</t>
  </si>
  <si>
    <t>1.6 Портовые сборы, в том числе:</t>
  </si>
  <si>
    <t>1.5 Предоставление причалов</t>
  </si>
  <si>
    <t>1.4 Услуги буксиров при швартовых операциях</t>
  </si>
  <si>
    <t>1.3 Обслуживание судов на железнодорожно-паромных переправах</t>
  </si>
  <si>
    <t>1.2 Хранение грузов</t>
  </si>
  <si>
    <t>1.1 Погрузка и выгрузка грузов (основная)</t>
  </si>
  <si>
    <t>1. Регулируемые виды деятельности</t>
  </si>
  <si>
    <t>прочие расходы</t>
  </si>
  <si>
    <t>налоги и иные обязательные платежи и сборы</t>
  </si>
  <si>
    <t>проценты к уплате по кредитам и займам</t>
  </si>
  <si>
    <t>операционные расходы, связанные с оплатой услуг, оказываемых кредитными организациями</t>
  </si>
  <si>
    <t>прочие расходы по обычным видам деятельности</t>
  </si>
  <si>
    <t>амортизация</t>
  </si>
  <si>
    <t>отчисления на соц. нужды</t>
  </si>
  <si>
    <t>затраты на оплату труда</t>
  </si>
  <si>
    <t>материальные затраты</t>
  </si>
  <si>
    <t>Расходы, связанные с участием в совместной деятельности</t>
  </si>
  <si>
    <t>в том числе по статьям затрат</t>
  </si>
  <si>
    <t>Расходы всего</t>
  </si>
  <si>
    <t>№ строки</t>
  </si>
  <si>
    <t>Наименование хозяйств, работ и операций</t>
  </si>
  <si>
    <t>III. Расшифровка расходов</t>
  </si>
  <si>
    <t>Форма N 2</t>
  </si>
  <si>
    <t>Форма раскрытия информации</t>
  </si>
  <si>
    <t>(наименование предприятия)</t>
  </si>
  <si>
    <t>I. Производственные показатели</t>
  </si>
  <si>
    <t>ПОКАЗАТЕЛИ</t>
  </si>
  <si>
    <t>По отчету</t>
  </si>
  <si>
    <t>Перегружено грузов (в тыс. физ-тонн)</t>
  </si>
  <si>
    <t>в т.ч. Основная погрузка и выгрузка</t>
  </si>
  <si>
    <t>погрузка и выгрузка на паромной переправе</t>
  </si>
  <si>
    <t>-</t>
  </si>
  <si>
    <t>Валовая вместимость судов (в тыс. GT)</t>
  </si>
  <si>
    <t>Количество судозаходов (ед.)</t>
  </si>
  <si>
    <t>II. Доходы и расходы по отчету</t>
  </si>
  <si>
    <t>(в тыс. руб.)</t>
  </si>
  <si>
    <t>Доходы</t>
  </si>
  <si>
    <t>Расходы</t>
  </si>
  <si>
    <t>Всего по портовому хозяйству</t>
  </si>
  <si>
    <t>Непланируемые доходы и расходы (операционные и внереализационные)</t>
  </si>
  <si>
    <t>Финансовый результат (прибыль+, убыток -)</t>
  </si>
  <si>
    <t>Примечание:</t>
  </si>
  <si>
    <t xml:space="preserve"> № строки</t>
  </si>
  <si>
    <t>об основных показателях финансово-хозяйственной деятельности субъектов
естественных монополий в сфере выполнения (оказания) регулируемых работ (услуг)
 в морских портах</t>
  </si>
  <si>
    <t>010</t>
  </si>
  <si>
    <t>011</t>
  </si>
  <si>
    <t>012</t>
  </si>
  <si>
    <t>013</t>
  </si>
  <si>
    <t>014</t>
  </si>
  <si>
    <t>020</t>
  </si>
  <si>
    <t>021</t>
  </si>
  <si>
    <t>022</t>
  </si>
  <si>
    <t>023</t>
  </si>
  <si>
    <t>024</t>
  </si>
  <si>
    <t>025</t>
  </si>
  <si>
    <t>026</t>
  </si>
  <si>
    <t>0261</t>
  </si>
  <si>
    <t>0262</t>
  </si>
  <si>
    <t>0263</t>
  </si>
  <si>
    <t>02631</t>
  </si>
  <si>
    <t>02632</t>
  </si>
  <si>
    <t>0264</t>
  </si>
  <si>
    <t>0265</t>
  </si>
  <si>
    <t>02651</t>
  </si>
  <si>
    <t>0266</t>
  </si>
  <si>
    <t>02661</t>
  </si>
  <si>
    <t>02662</t>
  </si>
  <si>
    <t>0267</t>
  </si>
  <si>
    <t>027</t>
  </si>
  <si>
    <t>028</t>
  </si>
  <si>
    <t>030</t>
  </si>
  <si>
    <t>040</t>
  </si>
  <si>
    <t>050</t>
  </si>
  <si>
    <t>060</t>
  </si>
  <si>
    <t>АО «Восточный Порт»</t>
  </si>
  <si>
    <r>
      <t>Строка 030</t>
    </r>
    <r>
      <rPr>
        <sz val="9"/>
        <rFont val="Century Schoolbook"/>
        <family val="1"/>
        <charset val="204"/>
      </rPr>
      <t xml:space="preserve"> (доходы) равна </t>
    </r>
    <r>
      <rPr>
        <b/>
        <sz val="9"/>
        <rFont val="Century Schoolbook"/>
        <family val="1"/>
        <charset val="204"/>
      </rPr>
      <t>строке</t>
    </r>
    <r>
      <rPr>
        <sz val="9"/>
        <rFont val="Century Schoolbook"/>
        <family val="1"/>
        <charset val="204"/>
      </rPr>
      <t xml:space="preserve"> "Выручка" Отчета о прибылях и убытках бухгалтерской отчетности предприятия.</t>
    </r>
  </si>
  <si>
    <r>
      <t>Строка 030</t>
    </r>
    <r>
      <rPr>
        <sz val="9"/>
        <rFont val="Century Schoolbook"/>
        <family val="1"/>
        <charset val="204"/>
      </rPr>
      <t xml:space="preserve"> (расходы) равна сумме строк </t>
    </r>
    <r>
      <rPr>
        <b/>
        <sz val="9"/>
        <rFont val="Century Schoolbook"/>
        <family val="1"/>
        <charset val="204"/>
      </rPr>
      <t>"Себестоимость продаж"</t>
    </r>
    <r>
      <rPr>
        <sz val="9"/>
        <rFont val="Century Schoolbook"/>
        <family val="1"/>
        <charset val="204"/>
      </rPr>
      <t xml:space="preserve">, </t>
    </r>
    <r>
      <rPr>
        <b/>
        <sz val="9"/>
        <rFont val="Century Schoolbook"/>
        <family val="1"/>
        <charset val="204"/>
      </rPr>
      <t>"Коммерческие расходы"</t>
    </r>
    <r>
      <rPr>
        <sz val="9"/>
        <rFont val="Century Schoolbook"/>
        <family val="1"/>
        <charset val="204"/>
      </rPr>
      <t xml:space="preserve">, </t>
    </r>
    <r>
      <rPr>
        <b/>
        <sz val="9"/>
        <rFont val="Century Schoolbook"/>
        <family val="1"/>
        <charset val="204"/>
      </rPr>
      <t>"Управленческие расходы"</t>
    </r>
    <r>
      <rPr>
        <sz val="9"/>
        <rFont val="Century Schoolbook"/>
        <family val="1"/>
        <charset val="204"/>
      </rPr>
      <t>.</t>
    </r>
  </si>
  <si>
    <r>
      <t xml:space="preserve">По </t>
    </r>
    <r>
      <rPr>
        <b/>
        <sz val="9"/>
        <rFont val="Century Schoolbook"/>
        <family val="1"/>
        <charset val="204"/>
      </rPr>
      <t>строке 040</t>
    </r>
    <r>
      <rPr>
        <sz val="9"/>
        <rFont val="Century Schoolbook"/>
        <family val="1"/>
        <charset val="204"/>
      </rPr>
      <t xml:space="preserve"> (доходы) отражается сумма строк </t>
    </r>
    <r>
      <rPr>
        <b/>
        <sz val="9"/>
        <rFont val="Century Schoolbook"/>
        <family val="1"/>
        <charset val="204"/>
      </rPr>
      <t>"Доходы от участия в других организациях"</t>
    </r>
    <r>
      <rPr>
        <sz val="9"/>
        <rFont val="Century Schoolbook"/>
        <family val="1"/>
        <charset val="204"/>
      </rPr>
      <t xml:space="preserve">, </t>
    </r>
    <r>
      <rPr>
        <b/>
        <sz val="9"/>
        <rFont val="Century Schoolbook"/>
        <family val="1"/>
        <charset val="204"/>
      </rPr>
      <t>"Проценты к получению"</t>
    </r>
    <r>
      <rPr>
        <sz val="9"/>
        <rFont val="Century Schoolbook"/>
        <family val="1"/>
        <charset val="204"/>
      </rPr>
      <t xml:space="preserve">, </t>
    </r>
    <r>
      <rPr>
        <b/>
        <sz val="9"/>
        <rFont val="Century Schoolbook"/>
        <family val="1"/>
        <charset val="204"/>
      </rPr>
      <t>"Прочие доходы"</t>
    </r>
    <r>
      <rPr>
        <sz val="9"/>
        <rFont val="Century Schoolbook"/>
        <family val="1"/>
        <charset val="204"/>
      </rPr>
      <t xml:space="preserve"> Отчета о прибылях и убытках бухгалтерской отчетности предприятия.</t>
    </r>
  </si>
  <si>
    <r>
      <t xml:space="preserve">По </t>
    </r>
    <r>
      <rPr>
        <b/>
        <sz val="9"/>
        <rFont val="Century Schoolbook"/>
        <family val="1"/>
        <charset val="204"/>
      </rPr>
      <t>строке 040</t>
    </r>
    <r>
      <rPr>
        <sz val="9"/>
        <rFont val="Century Schoolbook"/>
        <family val="1"/>
        <charset val="204"/>
      </rPr>
      <t xml:space="preserve"> (расходы) отражается сумма строк </t>
    </r>
    <r>
      <rPr>
        <b/>
        <sz val="9"/>
        <rFont val="Century Schoolbook"/>
        <family val="1"/>
        <charset val="204"/>
      </rPr>
      <t>"Проценты к уплате"</t>
    </r>
    <r>
      <rPr>
        <sz val="9"/>
        <rFont val="Century Schoolbook"/>
        <family val="1"/>
        <charset val="204"/>
      </rPr>
      <t xml:space="preserve">, </t>
    </r>
    <r>
      <rPr>
        <b/>
        <sz val="9"/>
        <rFont val="Century Schoolbook"/>
        <family val="1"/>
        <charset val="204"/>
      </rPr>
      <t>"Прочие расходы"</t>
    </r>
    <r>
      <rPr>
        <sz val="9"/>
        <rFont val="Century Schoolbook"/>
        <family val="1"/>
        <charset val="204"/>
      </rPr>
      <t xml:space="preserve"> Отчета о прибылях и убытках бухгалтерской отчетности предприятия.</t>
    </r>
  </si>
  <si>
    <r>
      <t xml:space="preserve">Финансовый результат по </t>
    </r>
    <r>
      <rPr>
        <b/>
        <sz val="9"/>
        <rFont val="Century Schoolbook"/>
        <family val="1"/>
        <charset val="204"/>
      </rPr>
      <t>строке 060</t>
    </r>
    <r>
      <rPr>
        <sz val="9"/>
        <rFont val="Century Schoolbook"/>
        <family val="1"/>
        <charset val="204"/>
      </rPr>
      <t xml:space="preserve"> равен </t>
    </r>
    <r>
      <rPr>
        <b/>
        <sz val="9"/>
        <rFont val="Century Schoolbook"/>
        <family val="1"/>
        <charset val="204"/>
      </rPr>
      <t>строке</t>
    </r>
    <r>
      <rPr>
        <sz val="9"/>
        <rFont val="Century Schoolbook"/>
        <family val="1"/>
        <charset val="204"/>
      </rPr>
      <t xml:space="preserve"> "Прибыль (убыток) до налогообложения" Отчета о прибылях и убытках бухгалтерской отчетности предприятия.</t>
    </r>
  </si>
  <si>
    <t>Факт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</si>
</sst>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entury Schoolbook"/>
      <family val="1"/>
      <charset val="204"/>
    </font>
    <font>
      <sz val="11"/>
      <color theme="1"/>
      <name val="Century Schoolbook"/>
      <family val="1"/>
      <charset val="204"/>
    </font>
    <font>
      <sz val="9"/>
      <color theme="1"/>
      <name val="Century Schoolbook"/>
      <family val="1"/>
      <charset val="204"/>
    </font>
    <font>
      <sz val="8"/>
      <color theme="1"/>
      <name val="Century Schoolbook"/>
      <family val="1"/>
      <charset val="204"/>
    </font>
    <font>
      <sz val="10"/>
      <name val="Century Schoolbook"/>
      <family val="1"/>
      <charset val="204"/>
    </font>
    <font>
      <sz val="12"/>
      <color theme="1"/>
      <name val="Century Schoolbook"/>
      <family val="1"/>
      <charset val="204"/>
    </font>
    <font>
      <sz val="10"/>
      <color theme="1"/>
      <name val="Century Schoolbook"/>
      <family val="1"/>
      <charset val="204"/>
    </font>
    <font>
      <sz val="10"/>
      <color indexed="30"/>
      <name val="Century Schoolbook"/>
      <family val="1"/>
      <charset val="204"/>
    </font>
    <font>
      <sz val="10"/>
      <color rgb="FF0070C0"/>
      <name val="Century Schoolbook"/>
      <family val="1"/>
      <charset val="204"/>
    </font>
    <font>
      <b/>
      <sz val="11"/>
      <color theme="1"/>
      <name val="Century Schoolbook"/>
      <family val="1"/>
      <charset val="204"/>
    </font>
    <font>
      <b/>
      <sz val="10"/>
      <color theme="1"/>
      <name val="Century Schoolbook"/>
      <family val="1"/>
      <charset val="204"/>
    </font>
    <font>
      <b/>
      <sz val="10"/>
      <name val="Century Schoolbook"/>
      <family val="1"/>
      <charset val="204"/>
    </font>
    <font>
      <b/>
      <sz val="9"/>
      <name val="Century Schoolbook"/>
      <family val="1"/>
      <charset val="204"/>
    </font>
    <font>
      <sz val="9"/>
      <name val="Century Schoolbook"/>
      <family val="1"/>
      <charset val="204"/>
    </font>
    <font>
      <sz val="12"/>
      <color theme="0"/>
      <name val="Century Schoolbook"/>
      <family val="1"/>
      <charset val="204"/>
    </font>
    <font>
      <sz val="12"/>
      <name val="Century Schoolbook"/>
      <family val="1"/>
      <charset val="204"/>
    </font>
    <font>
      <sz val="11"/>
      <name val="Century Schoolbook"/>
      <family val="1"/>
      <charset val="204"/>
    </font>
    <font>
      <sz val="11"/>
      <color theme="0" tint="-0.249977111117893"/>
      <name val="Century Schoolbook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64" fontId="6" fillId="0" borderId="10" xfId="1" applyNumberFormat="1" applyFont="1" applyFill="1" applyBorder="1" applyAlignment="1">
      <alignment horizontal="left" vertical="center"/>
    </xf>
    <xf numFmtId="164" fontId="6" fillId="0" borderId="9" xfId="1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8" fillId="0" borderId="7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8" fillId="0" borderId="27" xfId="0" applyNumberFormat="1" applyFont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3" fontId="12" fillId="0" borderId="38" xfId="0" applyNumberFormat="1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1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0" borderId="8" xfId="0" applyFont="1" applyBorder="1" applyAlignment="1">
      <alignment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49" fontId="8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12" fillId="0" borderId="24" xfId="0" applyFont="1" applyBorder="1" applyAlignment="1">
      <alignment horizontal="center" wrapText="1"/>
    </xf>
    <xf numFmtId="49" fontId="12" fillId="0" borderId="23" xfId="0" applyNumberFormat="1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2" fontId="3" fillId="0" borderId="0" xfId="0" applyNumberFormat="1" applyFont="1"/>
    <xf numFmtId="1" fontId="3" fillId="0" borderId="0" xfId="0" applyNumberFormat="1" applyFont="1"/>
    <xf numFmtId="0" fontId="12" fillId="0" borderId="8" xfId="0" applyFont="1" applyBorder="1" applyAlignment="1">
      <alignment wrapText="1"/>
    </xf>
    <xf numFmtId="49" fontId="12" fillId="0" borderId="7" xfId="0" applyNumberFormat="1" applyFont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49" fontId="12" fillId="0" borderId="2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wrapText="1"/>
    </xf>
    <xf numFmtId="0" fontId="14" fillId="0" borderId="19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3" fontId="6" fillId="0" borderId="7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/>
    <xf numFmtId="3" fontId="18" fillId="0" borderId="0" xfId="0" applyNumberFormat="1" applyFont="1"/>
    <xf numFmtId="0" fontId="17" fillId="0" borderId="0" xfId="0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3" fontId="19" fillId="0" borderId="0" xfId="0" applyNumberFormat="1" applyFont="1"/>
    <xf numFmtId="0" fontId="4" fillId="0" borderId="0" xfId="0" applyFont="1" applyAlignment="1">
      <alignment horizontal="left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13" fillId="0" borderId="16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12" fillId="0" borderId="23" xfId="0" applyNumberFormat="1" applyFont="1" applyBorder="1" applyAlignment="1">
      <alignment horizontal="center" vertical="center" wrapText="1"/>
    </xf>
    <xf numFmtId="3" fontId="12" fillId="0" borderId="30" xfId="0" applyNumberFormat="1" applyFont="1" applyBorder="1" applyAlignment="1">
      <alignment horizontal="center" vertical="center" wrapText="1"/>
    </xf>
    <xf numFmtId="3" fontId="12" fillId="0" borderId="25" xfId="0" applyNumberFormat="1" applyFont="1" applyBorder="1" applyAlignment="1">
      <alignment horizontal="center" vertical="center" wrapText="1"/>
    </xf>
    <xf numFmtId="3" fontId="6" fillId="0" borderId="3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wrapText="1"/>
    </xf>
    <xf numFmtId="0" fontId="2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166" fontId="6" fillId="0" borderId="7" xfId="0" applyNumberFormat="1" applyFont="1" applyFill="1" applyBorder="1" applyAlignment="1">
      <alignment horizontal="center" wrapText="1"/>
    </xf>
    <xf numFmtId="166" fontId="6" fillId="0" borderId="6" xfId="0" applyNumberFormat="1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topLeftCell="A21" zoomScale="90" zoomScaleNormal="90" workbookViewId="0">
      <selection activeCell="J13" sqref="J13"/>
    </sheetView>
  </sheetViews>
  <sheetFormatPr defaultColWidth="8.88671875" defaultRowHeight="13.8"/>
  <cols>
    <col min="1" max="1" width="56.109375" style="1" customWidth="1"/>
    <col min="2" max="2" width="7.5546875" style="1" customWidth="1"/>
    <col min="3" max="6" width="8.88671875" style="1" customWidth="1"/>
    <col min="7" max="7" width="12.33203125" style="1" bestFit="1" customWidth="1"/>
    <col min="8" max="8" width="11" style="1" bestFit="1" customWidth="1"/>
    <col min="9" max="16384" width="8.88671875" style="1"/>
  </cols>
  <sheetData>
    <row r="1" spans="1:7">
      <c r="F1" s="44" t="s">
        <v>39</v>
      </c>
    </row>
    <row r="2" spans="1:7">
      <c r="A2" s="45"/>
    </row>
    <row r="3" spans="1:7">
      <c r="A3" s="133" t="s">
        <v>40</v>
      </c>
      <c r="B3" s="133"/>
      <c r="C3" s="133"/>
      <c r="D3" s="133"/>
      <c r="E3" s="133"/>
      <c r="F3" s="133"/>
    </row>
    <row r="4" spans="1:7" ht="44.25" customHeight="1">
      <c r="A4" s="106" t="s">
        <v>60</v>
      </c>
      <c r="B4" s="106"/>
      <c r="C4" s="106"/>
      <c r="D4" s="106"/>
      <c r="E4" s="106"/>
      <c r="F4" s="106"/>
    </row>
    <row r="5" spans="1:7">
      <c r="A5" s="134" t="s">
        <v>97</v>
      </c>
      <c r="B5" s="134"/>
      <c r="C5" s="134"/>
      <c r="D5" s="134"/>
      <c r="E5" s="134"/>
      <c r="F5" s="134"/>
    </row>
    <row r="6" spans="1:7">
      <c r="A6" s="46"/>
      <c r="B6" s="24"/>
      <c r="C6" s="24"/>
      <c r="D6" s="24"/>
      <c r="E6" s="24"/>
      <c r="F6" s="24"/>
    </row>
    <row r="7" spans="1:7" ht="15" customHeight="1">
      <c r="A7" s="47"/>
      <c r="B7" s="135" t="s">
        <v>91</v>
      </c>
      <c r="C7" s="135"/>
      <c r="D7" s="135"/>
      <c r="E7" s="135"/>
      <c r="F7" s="135"/>
    </row>
    <row r="8" spans="1:7" ht="14.4" customHeight="1">
      <c r="A8" s="136"/>
      <c r="B8" s="136"/>
      <c r="C8" s="137" t="s">
        <v>41</v>
      </c>
      <c r="D8" s="137"/>
      <c r="E8" s="137"/>
      <c r="F8" s="24"/>
    </row>
    <row r="9" spans="1:7">
      <c r="A9" s="48"/>
      <c r="B9" s="48"/>
      <c r="C9" s="48"/>
    </row>
    <row r="10" spans="1:7" ht="14.4" thickBot="1">
      <c r="A10" s="118" t="s">
        <v>42</v>
      </c>
      <c r="B10" s="118"/>
      <c r="C10" s="118"/>
      <c r="D10" s="118"/>
      <c r="E10" s="118"/>
      <c r="F10" s="118"/>
    </row>
    <row r="11" spans="1:7" ht="15.6" customHeight="1">
      <c r="A11" s="119" t="s">
        <v>43</v>
      </c>
      <c r="B11" s="121" t="s">
        <v>59</v>
      </c>
      <c r="C11" s="123" t="s">
        <v>44</v>
      </c>
      <c r="D11" s="123"/>
      <c r="E11" s="123"/>
      <c r="F11" s="124"/>
      <c r="G11" s="49"/>
    </row>
    <row r="12" spans="1:7" ht="16.2" thickBot="1">
      <c r="A12" s="120"/>
      <c r="B12" s="122"/>
      <c r="C12" s="125">
        <v>1</v>
      </c>
      <c r="D12" s="125"/>
      <c r="E12" s="125"/>
      <c r="F12" s="126"/>
      <c r="G12" s="49"/>
    </row>
    <row r="13" spans="1:7" ht="15.6">
      <c r="A13" s="50"/>
      <c r="B13" s="51"/>
      <c r="C13" s="127"/>
      <c r="D13" s="127"/>
      <c r="E13" s="127"/>
      <c r="F13" s="128"/>
      <c r="G13" s="49"/>
    </row>
    <row r="14" spans="1:7" ht="15.6">
      <c r="A14" s="52" t="s">
        <v>45</v>
      </c>
      <c r="B14" s="53" t="s">
        <v>61</v>
      </c>
      <c r="C14" s="129">
        <v>28220.139446000001</v>
      </c>
      <c r="D14" s="129"/>
      <c r="E14" s="129"/>
      <c r="F14" s="130"/>
      <c r="G14" s="49"/>
    </row>
    <row r="15" spans="1:7" ht="15.6">
      <c r="A15" s="52" t="s">
        <v>46</v>
      </c>
      <c r="B15" s="53" t="s">
        <v>62</v>
      </c>
      <c r="C15" s="129">
        <f>C14</f>
        <v>28220.139446000001</v>
      </c>
      <c r="D15" s="129"/>
      <c r="E15" s="129"/>
      <c r="F15" s="130"/>
      <c r="G15" s="49"/>
    </row>
    <row r="16" spans="1:7" ht="15.6">
      <c r="A16" s="52" t="s">
        <v>47</v>
      </c>
      <c r="B16" s="53" t="s">
        <v>63</v>
      </c>
      <c r="C16" s="131" t="s">
        <v>48</v>
      </c>
      <c r="D16" s="131"/>
      <c r="E16" s="131"/>
      <c r="F16" s="132"/>
      <c r="G16" s="49"/>
    </row>
    <row r="17" spans="1:8" ht="15.6">
      <c r="A17" s="52" t="s">
        <v>49</v>
      </c>
      <c r="B17" s="53" t="s">
        <v>64</v>
      </c>
      <c r="C17" s="131" t="s">
        <v>48</v>
      </c>
      <c r="D17" s="131"/>
      <c r="E17" s="131"/>
      <c r="F17" s="132"/>
      <c r="G17" s="49"/>
    </row>
    <row r="18" spans="1:8" ht="16.2" thickBot="1">
      <c r="A18" s="54" t="s">
        <v>50</v>
      </c>
      <c r="B18" s="55" t="s">
        <v>65</v>
      </c>
      <c r="C18" s="145">
        <v>1103</v>
      </c>
      <c r="D18" s="146"/>
      <c r="E18" s="146"/>
      <c r="F18" s="147"/>
      <c r="G18" s="49"/>
    </row>
    <row r="19" spans="1:8" ht="15.6">
      <c r="A19" s="56"/>
      <c r="B19" s="117"/>
      <c r="C19" s="117"/>
      <c r="D19" s="56"/>
      <c r="E19" s="56"/>
      <c r="F19" s="49"/>
      <c r="G19" s="49"/>
    </row>
    <row r="20" spans="1:8" ht="15.6">
      <c r="A20" s="106" t="s">
        <v>51</v>
      </c>
      <c r="B20" s="106"/>
      <c r="C20" s="106"/>
      <c r="D20" s="106"/>
      <c r="E20" s="106"/>
      <c r="F20" s="106"/>
      <c r="G20" s="49"/>
    </row>
    <row r="21" spans="1:8" s="58" customFormat="1" ht="15.75" customHeight="1" thickBot="1">
      <c r="A21" s="57"/>
      <c r="B21" s="57"/>
      <c r="F21" s="59" t="s">
        <v>52</v>
      </c>
      <c r="G21" s="60"/>
      <c r="H21" s="60"/>
    </row>
    <row r="22" spans="1:8" ht="15" customHeight="1">
      <c r="A22" s="107" t="s">
        <v>37</v>
      </c>
      <c r="B22" s="109" t="s">
        <v>36</v>
      </c>
      <c r="C22" s="111" t="s">
        <v>53</v>
      </c>
      <c r="D22" s="111"/>
      <c r="E22" s="112" t="s">
        <v>54</v>
      </c>
      <c r="F22" s="113"/>
      <c r="G22" s="49"/>
    </row>
    <row r="23" spans="1:8" ht="16.2" customHeight="1" thickBot="1">
      <c r="A23" s="108"/>
      <c r="B23" s="110"/>
      <c r="C23" s="114">
        <v>1</v>
      </c>
      <c r="D23" s="114"/>
      <c r="E23" s="115">
        <v>2</v>
      </c>
      <c r="F23" s="116"/>
      <c r="G23" s="49"/>
    </row>
    <row r="24" spans="1:8" ht="15.6">
      <c r="A24" s="61" t="s">
        <v>23</v>
      </c>
      <c r="B24" s="62" t="s">
        <v>66</v>
      </c>
      <c r="C24" s="102">
        <f>SUM(C25:D44)</f>
        <v>0</v>
      </c>
      <c r="D24" s="103"/>
      <c r="E24" s="102">
        <f>SUM(E25:F44)</f>
        <v>0</v>
      </c>
      <c r="F24" s="104"/>
      <c r="G24" s="49"/>
      <c r="H24" s="28"/>
    </row>
    <row r="25" spans="1:8" ht="15.6">
      <c r="A25" s="52" t="s">
        <v>22</v>
      </c>
      <c r="B25" s="63" t="s">
        <v>67</v>
      </c>
      <c r="C25" s="100"/>
      <c r="D25" s="105"/>
      <c r="E25" s="100"/>
      <c r="F25" s="101"/>
      <c r="G25" s="49"/>
    </row>
    <row r="26" spans="1:8" ht="15.6">
      <c r="A26" s="52" t="s">
        <v>21</v>
      </c>
      <c r="B26" s="63" t="s">
        <v>68</v>
      </c>
      <c r="C26" s="100"/>
      <c r="D26" s="100"/>
      <c r="E26" s="100"/>
      <c r="F26" s="101"/>
      <c r="G26" s="49"/>
    </row>
    <row r="27" spans="1:8" ht="15.6">
      <c r="A27" s="52" t="s">
        <v>20</v>
      </c>
      <c r="B27" s="63" t="s">
        <v>69</v>
      </c>
      <c r="C27" s="96"/>
      <c r="D27" s="96"/>
      <c r="E27" s="98"/>
      <c r="F27" s="99"/>
      <c r="G27" s="49"/>
    </row>
    <row r="28" spans="1:8" ht="15.6">
      <c r="A28" s="52" t="s">
        <v>19</v>
      </c>
      <c r="B28" s="63" t="s">
        <v>70</v>
      </c>
      <c r="C28" s="100">
        <v>0</v>
      </c>
      <c r="D28" s="100"/>
      <c r="E28" s="100">
        <f>'Лист2 24г'!C9</f>
        <v>0</v>
      </c>
      <c r="F28" s="101"/>
      <c r="G28" s="49"/>
      <c r="H28" s="64"/>
    </row>
    <row r="29" spans="1:8" ht="15.6">
      <c r="A29" s="52" t="s">
        <v>18</v>
      </c>
      <c r="B29" s="63" t="s">
        <v>71</v>
      </c>
      <c r="C29" s="96"/>
      <c r="D29" s="96"/>
      <c r="E29" s="98"/>
      <c r="F29" s="99"/>
      <c r="G29" s="49"/>
    </row>
    <row r="30" spans="1:8" ht="15.6">
      <c r="A30" s="52" t="s">
        <v>17</v>
      </c>
      <c r="B30" s="63" t="s">
        <v>72</v>
      </c>
      <c r="C30" s="96"/>
      <c r="D30" s="96"/>
      <c r="E30" s="98"/>
      <c r="F30" s="99"/>
      <c r="G30" s="49"/>
    </row>
    <row r="31" spans="1:8" ht="15.6">
      <c r="A31" s="52" t="s">
        <v>16</v>
      </c>
      <c r="B31" s="63" t="s">
        <v>73</v>
      </c>
      <c r="C31" s="96"/>
      <c r="D31" s="96"/>
      <c r="E31" s="98"/>
      <c r="F31" s="99"/>
      <c r="G31" s="49"/>
      <c r="H31" s="65"/>
    </row>
    <row r="32" spans="1:8" ht="15.6">
      <c r="A32" s="52" t="s">
        <v>15</v>
      </c>
      <c r="B32" s="63" t="s">
        <v>74</v>
      </c>
      <c r="C32" s="96"/>
      <c r="D32" s="96"/>
      <c r="E32" s="98"/>
      <c r="F32" s="99"/>
      <c r="G32" s="49"/>
    </row>
    <row r="33" spans="1:9" ht="15.6">
      <c r="A33" s="52" t="s">
        <v>14</v>
      </c>
      <c r="B33" s="63" t="s">
        <v>75</v>
      </c>
      <c r="C33" s="96"/>
      <c r="D33" s="96"/>
      <c r="E33" s="98"/>
      <c r="F33" s="99"/>
      <c r="G33" s="49"/>
    </row>
    <row r="34" spans="1:9" ht="15.6">
      <c r="A34" s="52" t="s">
        <v>13</v>
      </c>
      <c r="B34" s="63" t="s">
        <v>76</v>
      </c>
      <c r="C34" s="96"/>
      <c r="D34" s="96"/>
      <c r="E34" s="98"/>
      <c r="F34" s="99"/>
      <c r="G34" s="49"/>
    </row>
    <row r="35" spans="1:9" ht="15.6">
      <c r="A35" s="52" t="s">
        <v>12</v>
      </c>
      <c r="B35" s="63" t="s">
        <v>77</v>
      </c>
      <c r="C35" s="96"/>
      <c r="D35" s="96"/>
      <c r="E35" s="96"/>
      <c r="F35" s="97"/>
      <c r="G35" s="49"/>
    </row>
    <row r="36" spans="1:9" ht="15.6">
      <c r="A36" s="52" t="s">
        <v>11</v>
      </c>
      <c r="B36" s="63" t="s">
        <v>78</v>
      </c>
      <c r="C36" s="96"/>
      <c r="D36" s="96"/>
      <c r="E36" s="96"/>
      <c r="F36" s="97"/>
      <c r="G36" s="49"/>
    </row>
    <row r="37" spans="1:9" ht="15.6">
      <c r="A37" s="52" t="s">
        <v>10</v>
      </c>
      <c r="B37" s="63" t="s">
        <v>79</v>
      </c>
      <c r="C37" s="96"/>
      <c r="D37" s="96"/>
      <c r="E37" s="96"/>
      <c r="F37" s="97"/>
      <c r="G37" s="49"/>
    </row>
    <row r="38" spans="1:9" ht="15.6">
      <c r="A38" s="52" t="s">
        <v>9</v>
      </c>
      <c r="B38" s="63" t="s">
        <v>80</v>
      </c>
      <c r="C38" s="96"/>
      <c r="D38" s="96"/>
      <c r="E38" s="96"/>
      <c r="F38" s="97"/>
      <c r="G38" s="49"/>
    </row>
    <row r="39" spans="1:9" ht="15.6">
      <c r="A39" s="52" t="s">
        <v>8</v>
      </c>
      <c r="B39" s="63" t="s">
        <v>81</v>
      </c>
      <c r="C39" s="96"/>
      <c r="D39" s="96"/>
      <c r="E39" s="96"/>
      <c r="F39" s="97"/>
      <c r="G39" s="49"/>
    </row>
    <row r="40" spans="1:9" ht="15.6">
      <c r="A40" s="52" t="s">
        <v>7</v>
      </c>
      <c r="B40" s="63" t="s">
        <v>82</v>
      </c>
      <c r="C40" s="96"/>
      <c r="D40" s="96"/>
      <c r="E40" s="96"/>
      <c r="F40" s="97"/>
      <c r="G40" s="49"/>
    </row>
    <row r="41" spans="1:9" ht="15.6">
      <c r="A41" s="52" t="s">
        <v>6</v>
      </c>
      <c r="B41" s="63" t="s">
        <v>83</v>
      </c>
      <c r="C41" s="96"/>
      <c r="D41" s="96"/>
      <c r="E41" s="96"/>
      <c r="F41" s="97"/>
      <c r="G41" s="49"/>
    </row>
    <row r="42" spans="1:9" ht="15.6">
      <c r="A42" s="52" t="s">
        <v>5</v>
      </c>
      <c r="B42" s="63" t="s">
        <v>84</v>
      </c>
      <c r="C42" s="96"/>
      <c r="D42" s="96"/>
      <c r="E42" s="96"/>
      <c r="F42" s="97"/>
      <c r="G42" s="78"/>
      <c r="H42" s="79"/>
      <c r="I42" s="79"/>
    </row>
    <row r="43" spans="1:9" ht="15.6">
      <c r="A43" s="52" t="s">
        <v>4</v>
      </c>
      <c r="B43" s="63" t="s">
        <v>85</v>
      </c>
      <c r="C43" s="96"/>
      <c r="D43" s="96"/>
      <c r="E43" s="96"/>
      <c r="F43" s="97"/>
      <c r="G43" s="78"/>
      <c r="H43" s="79"/>
      <c r="I43" s="79"/>
    </row>
    <row r="44" spans="1:9" ht="15.6">
      <c r="A44" s="52" t="s">
        <v>3</v>
      </c>
      <c r="B44" s="63" t="s">
        <v>86</v>
      </c>
      <c r="C44" s="96"/>
      <c r="D44" s="96"/>
      <c r="E44" s="96"/>
      <c r="F44" s="97"/>
      <c r="G44" s="78"/>
      <c r="H44" s="79"/>
      <c r="I44" s="79"/>
    </row>
    <row r="45" spans="1:9" ht="15.6">
      <c r="A45" s="66" t="s">
        <v>55</v>
      </c>
      <c r="B45" s="67" t="s">
        <v>87</v>
      </c>
      <c r="C45" s="87">
        <v>35732293</v>
      </c>
      <c r="D45" s="87"/>
      <c r="E45" s="88">
        <v>12026318</v>
      </c>
      <c r="F45" s="89"/>
      <c r="G45" s="77">
        <f>C45-E45</f>
        <v>23705975</v>
      </c>
      <c r="H45" s="80"/>
      <c r="I45" s="79"/>
    </row>
    <row r="46" spans="1:9" ht="27.6" thickBot="1">
      <c r="A46" s="54" t="s">
        <v>56</v>
      </c>
      <c r="B46" s="55" t="s">
        <v>88</v>
      </c>
      <c r="C46" s="90">
        <v>2593053</v>
      </c>
      <c r="D46" s="90"/>
      <c r="E46" s="90">
        <v>1377447</v>
      </c>
      <c r="F46" s="91"/>
      <c r="G46" s="81"/>
      <c r="H46" s="79"/>
      <c r="I46" s="79"/>
    </row>
    <row r="47" spans="1:9" ht="19.2" customHeight="1" thickBot="1">
      <c r="A47" s="68" t="s">
        <v>0</v>
      </c>
      <c r="B47" s="69" t="s">
        <v>89</v>
      </c>
      <c r="C47" s="92">
        <f>C45+C46</f>
        <v>38325346</v>
      </c>
      <c r="D47" s="93"/>
      <c r="E47" s="92">
        <f>E45+E46</f>
        <v>13403765</v>
      </c>
      <c r="F47" s="94"/>
      <c r="G47" s="82"/>
      <c r="H47" s="79"/>
      <c r="I47" s="79"/>
    </row>
    <row r="48" spans="1:9" ht="19.2" customHeight="1" thickBot="1">
      <c r="A48" s="70" t="s">
        <v>57</v>
      </c>
      <c r="B48" s="71" t="s">
        <v>90</v>
      </c>
      <c r="C48" s="92">
        <f>C47-E47</f>
        <v>24921581</v>
      </c>
      <c r="D48" s="92"/>
      <c r="E48" s="92"/>
      <c r="F48" s="94"/>
      <c r="G48" s="78"/>
      <c r="H48" s="80"/>
      <c r="I48" s="80"/>
    </row>
    <row r="49" spans="1:9" s="75" customFormat="1" ht="22.2" customHeight="1">
      <c r="A49" s="72" t="s">
        <v>58</v>
      </c>
      <c r="B49" s="73"/>
      <c r="C49" s="73"/>
      <c r="D49" s="73"/>
      <c r="E49" s="73"/>
      <c r="F49" s="74"/>
      <c r="G49" s="83"/>
      <c r="H49" s="84"/>
      <c r="I49" s="84"/>
    </row>
    <row r="50" spans="1:9" s="75" customFormat="1" ht="19.95" customHeight="1">
      <c r="A50" s="95" t="s">
        <v>92</v>
      </c>
      <c r="B50" s="95"/>
      <c r="C50" s="95"/>
      <c r="D50" s="95"/>
      <c r="E50" s="95"/>
      <c r="F50" s="95"/>
      <c r="G50" s="74"/>
    </row>
    <row r="51" spans="1:9" s="75" customFormat="1" ht="19.95" customHeight="1">
      <c r="A51" s="95" t="s">
        <v>93</v>
      </c>
      <c r="B51" s="95"/>
      <c r="C51" s="95"/>
      <c r="D51" s="95"/>
      <c r="E51" s="95"/>
      <c r="F51" s="95"/>
      <c r="G51" s="74"/>
    </row>
    <row r="52" spans="1:9" s="75" customFormat="1" ht="27" customHeight="1">
      <c r="A52" s="86" t="s">
        <v>94</v>
      </c>
      <c r="B52" s="86"/>
      <c r="C52" s="86"/>
      <c r="D52" s="86"/>
      <c r="E52" s="86"/>
      <c r="F52" s="86"/>
      <c r="G52" s="74"/>
    </row>
    <row r="53" spans="1:9" s="75" customFormat="1" ht="33.6" customHeight="1">
      <c r="A53" s="86" t="s">
        <v>95</v>
      </c>
      <c r="B53" s="86"/>
      <c r="C53" s="86"/>
      <c r="D53" s="86"/>
      <c r="E53" s="86"/>
      <c r="F53" s="86"/>
      <c r="G53" s="74"/>
    </row>
    <row r="54" spans="1:9" s="75" customFormat="1" ht="27" customHeight="1">
      <c r="A54" s="86" t="s">
        <v>96</v>
      </c>
      <c r="B54" s="86"/>
      <c r="C54" s="86"/>
      <c r="D54" s="86"/>
      <c r="E54" s="86"/>
      <c r="F54" s="86"/>
      <c r="G54" s="74"/>
    </row>
  </sheetData>
  <mergeCells count="79">
    <mergeCell ref="A3:F3"/>
    <mergeCell ref="A4:F4"/>
    <mergeCell ref="A5:F5"/>
    <mergeCell ref="B7:F7"/>
    <mergeCell ref="A8:B8"/>
    <mergeCell ref="C8:E8"/>
    <mergeCell ref="B19:C19"/>
    <mergeCell ref="A10:F10"/>
    <mergeCell ref="A11:A12"/>
    <mergeCell ref="B11:B12"/>
    <mergeCell ref="C11:F11"/>
    <mergeCell ref="C12:F12"/>
    <mergeCell ref="C13:F13"/>
    <mergeCell ref="C14:F14"/>
    <mergeCell ref="C15:F15"/>
    <mergeCell ref="C16:F16"/>
    <mergeCell ref="C17:F17"/>
    <mergeCell ref="C18:F18"/>
    <mergeCell ref="A20:F20"/>
    <mergeCell ref="A22:A23"/>
    <mergeCell ref="B22:B23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A54:F54"/>
    <mergeCell ref="C45:D45"/>
    <mergeCell ref="E45:F45"/>
    <mergeCell ref="C46:D46"/>
    <mergeCell ref="E46:F46"/>
    <mergeCell ref="C47:D47"/>
    <mergeCell ref="E47:F47"/>
    <mergeCell ref="C48:F48"/>
    <mergeCell ref="A50:F50"/>
    <mergeCell ref="A51:F51"/>
    <mergeCell ref="A52:F52"/>
    <mergeCell ref="A53:F53"/>
  </mergeCells>
  <pageMargins left="0.70866141732283472" right="0.39370078740157483" top="0.23622047244094491" bottom="0.27559055118110237" header="0.15748031496062992" footer="0.19685039370078741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2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0" sqref="J10"/>
    </sheetView>
  </sheetViews>
  <sheetFormatPr defaultColWidth="8.88671875" defaultRowHeight="13.8"/>
  <cols>
    <col min="1" max="1" width="32" style="1" customWidth="1"/>
    <col min="2" max="2" width="7.109375" style="1" customWidth="1"/>
    <col min="3" max="3" width="12.6640625" style="1" customWidth="1"/>
    <col min="4" max="4" width="11.44140625" style="1" customWidth="1"/>
    <col min="5" max="5" width="11.6640625" style="1" customWidth="1"/>
    <col min="6" max="8" width="10.6640625" style="1" customWidth="1"/>
    <col min="9" max="9" width="12" style="1" customWidth="1"/>
    <col min="10" max="10" width="13.33203125" style="1" customWidth="1"/>
    <col min="11" max="11" width="10.6640625" style="1" customWidth="1"/>
    <col min="12" max="12" width="11.109375" style="1" customWidth="1"/>
    <col min="13" max="13" width="12" style="1" customWidth="1"/>
    <col min="14" max="16384" width="8.88671875" style="1"/>
  </cols>
  <sheetData>
    <row r="1" spans="1:16" ht="16.95" customHeight="1" thickBot="1">
      <c r="A1" s="118" t="s">
        <v>38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6">
      <c r="A2" s="119" t="s">
        <v>37</v>
      </c>
      <c r="B2" s="121" t="s">
        <v>36</v>
      </c>
      <c r="C2" s="140" t="s">
        <v>35</v>
      </c>
      <c r="D2" s="142" t="s">
        <v>34</v>
      </c>
      <c r="E2" s="143"/>
      <c r="F2" s="143"/>
      <c r="G2" s="143"/>
      <c r="H2" s="143"/>
      <c r="I2" s="143"/>
      <c r="J2" s="143"/>
      <c r="K2" s="143"/>
      <c r="L2" s="143"/>
      <c r="M2" s="144"/>
    </row>
    <row r="3" spans="1:16" ht="84" customHeight="1">
      <c r="A3" s="138"/>
      <c r="B3" s="139"/>
      <c r="C3" s="141"/>
      <c r="D3" s="2" t="s">
        <v>33</v>
      </c>
      <c r="E3" s="3" t="s">
        <v>32</v>
      </c>
      <c r="F3" s="2" t="s">
        <v>31</v>
      </c>
      <c r="G3" s="3" t="s">
        <v>30</v>
      </c>
      <c r="H3" s="2" t="s">
        <v>29</v>
      </c>
      <c r="I3" s="3" t="s">
        <v>28</v>
      </c>
      <c r="J3" s="2" t="s">
        <v>27</v>
      </c>
      <c r="K3" s="3" t="s">
        <v>26</v>
      </c>
      <c r="L3" s="2" t="s">
        <v>25</v>
      </c>
      <c r="M3" s="4" t="s">
        <v>24</v>
      </c>
    </row>
    <row r="4" spans="1:16" ht="14.4" thickBot="1">
      <c r="A4" s="120"/>
      <c r="B4" s="122"/>
      <c r="C4" s="5">
        <v>1</v>
      </c>
      <c r="D4" s="6">
        <v>2</v>
      </c>
      <c r="E4" s="5">
        <v>3</v>
      </c>
      <c r="F4" s="6">
        <v>4</v>
      </c>
      <c r="G4" s="5">
        <v>5</v>
      </c>
      <c r="H4" s="6">
        <v>6</v>
      </c>
      <c r="I4" s="5">
        <v>7</v>
      </c>
      <c r="J4" s="6">
        <v>8</v>
      </c>
      <c r="K4" s="5">
        <v>9</v>
      </c>
      <c r="L4" s="6">
        <v>10</v>
      </c>
      <c r="M4" s="7">
        <v>11</v>
      </c>
    </row>
    <row r="5" spans="1:16" ht="27.6">
      <c r="A5" s="8" t="s">
        <v>23</v>
      </c>
      <c r="B5" s="9" t="s">
        <v>66</v>
      </c>
      <c r="C5" s="10">
        <f>SUM(C6:C9)</f>
        <v>0</v>
      </c>
      <c r="D5" s="10"/>
      <c r="E5" s="10">
        <f>SUM(E6:E9)</f>
        <v>0</v>
      </c>
      <c r="F5" s="10">
        <f t="shared" ref="F5:I5" si="0">SUM(F6:F9)</f>
        <v>0</v>
      </c>
      <c r="G5" s="10">
        <f t="shared" si="0"/>
        <v>0</v>
      </c>
      <c r="H5" s="10">
        <f t="shared" si="0"/>
        <v>0</v>
      </c>
      <c r="I5" s="11">
        <f t="shared" si="0"/>
        <v>0</v>
      </c>
      <c r="J5" s="12"/>
      <c r="K5" s="12"/>
      <c r="L5" s="12"/>
      <c r="M5" s="13"/>
    </row>
    <row r="6" spans="1:16" ht="27.6">
      <c r="A6" s="14" t="s">
        <v>22</v>
      </c>
      <c r="B6" s="15" t="s">
        <v>67</v>
      </c>
      <c r="C6" s="16"/>
      <c r="D6" s="17"/>
      <c r="E6" s="18"/>
      <c r="F6" s="18"/>
      <c r="G6" s="18"/>
      <c r="H6" s="18"/>
      <c r="I6" s="18"/>
      <c r="J6" s="19"/>
      <c r="K6" s="19"/>
      <c r="L6" s="19"/>
      <c r="M6" s="20"/>
    </row>
    <row r="7" spans="1:16" ht="16.95" customHeight="1">
      <c r="A7" s="14" t="s">
        <v>21</v>
      </c>
      <c r="B7" s="15" t="s">
        <v>68</v>
      </c>
      <c r="C7" s="16"/>
      <c r="D7" s="17"/>
      <c r="E7" s="18"/>
      <c r="F7" s="18"/>
      <c r="G7" s="18"/>
      <c r="H7" s="18"/>
      <c r="I7" s="21"/>
      <c r="J7" s="19"/>
      <c r="K7" s="19"/>
      <c r="L7" s="19"/>
      <c r="M7" s="20"/>
    </row>
    <row r="8" spans="1:16" ht="41.4">
      <c r="A8" s="14" t="s">
        <v>20</v>
      </c>
      <c r="B8" s="15" t="s">
        <v>69</v>
      </c>
      <c r="C8" s="16"/>
      <c r="D8" s="22"/>
      <c r="E8" s="22"/>
      <c r="F8" s="22"/>
      <c r="G8" s="22"/>
      <c r="H8" s="22"/>
      <c r="I8" s="22"/>
      <c r="J8" s="22"/>
      <c r="K8" s="22"/>
      <c r="L8" s="22"/>
      <c r="M8" s="23"/>
    </row>
    <row r="9" spans="1:16" ht="27.6">
      <c r="A9" s="14" t="s">
        <v>19</v>
      </c>
      <c r="B9" s="15" t="s">
        <v>70</v>
      </c>
      <c r="C9" s="16">
        <f>SUM(E9:I9)</f>
        <v>0</v>
      </c>
      <c r="D9" s="16"/>
      <c r="E9" s="18"/>
      <c r="F9" s="18"/>
      <c r="G9" s="18"/>
      <c r="H9" s="18"/>
      <c r="I9" s="18"/>
      <c r="J9" s="19"/>
      <c r="K9" s="19"/>
      <c r="L9" s="19"/>
      <c r="M9" s="20"/>
      <c r="O9" s="24"/>
      <c r="P9" s="25"/>
    </row>
    <row r="10" spans="1:16" ht="15.6">
      <c r="A10" s="14" t="s">
        <v>18</v>
      </c>
      <c r="B10" s="15" t="s">
        <v>71</v>
      </c>
      <c r="C10" s="17"/>
      <c r="D10" s="17"/>
      <c r="E10" s="17"/>
      <c r="F10" s="17"/>
      <c r="G10" s="17"/>
      <c r="H10" s="17"/>
      <c r="I10" s="17"/>
      <c r="J10" s="19"/>
      <c r="K10" s="19"/>
      <c r="L10" s="19"/>
      <c r="M10" s="20"/>
      <c r="O10" s="24"/>
      <c r="P10" s="25"/>
    </row>
    <row r="11" spans="1:16" ht="15.6">
      <c r="A11" s="14" t="s">
        <v>17</v>
      </c>
      <c r="B11" s="15" t="s">
        <v>72</v>
      </c>
      <c r="C11" s="17"/>
      <c r="D11" s="17"/>
      <c r="E11" s="17"/>
      <c r="F11" s="17"/>
      <c r="G11" s="17"/>
      <c r="H11" s="17"/>
      <c r="I11" s="17"/>
      <c r="J11" s="19"/>
      <c r="K11" s="19"/>
      <c r="L11" s="19"/>
      <c r="M11" s="20"/>
      <c r="O11" s="24"/>
      <c r="P11" s="25"/>
    </row>
    <row r="12" spans="1:16" ht="15.6">
      <c r="A12" s="14" t="s">
        <v>16</v>
      </c>
      <c r="B12" s="15" t="s">
        <v>73</v>
      </c>
      <c r="C12" s="17"/>
      <c r="D12" s="17"/>
      <c r="E12" s="17"/>
      <c r="F12" s="17"/>
      <c r="G12" s="17"/>
      <c r="H12" s="17"/>
      <c r="I12" s="17"/>
      <c r="J12" s="19"/>
      <c r="K12" s="19"/>
      <c r="L12" s="19"/>
      <c r="M12" s="20"/>
      <c r="O12" s="24"/>
      <c r="P12" s="25"/>
    </row>
    <row r="13" spans="1:16" ht="15.6">
      <c r="A13" s="14" t="s">
        <v>15</v>
      </c>
      <c r="B13" s="15" t="s">
        <v>74</v>
      </c>
      <c r="C13" s="17"/>
      <c r="D13" s="17"/>
      <c r="E13" s="17"/>
      <c r="F13" s="17"/>
      <c r="G13" s="17"/>
      <c r="H13" s="17"/>
      <c r="I13" s="17"/>
      <c r="J13" s="19"/>
      <c r="K13" s="19"/>
      <c r="L13" s="19"/>
      <c r="M13" s="20"/>
      <c r="O13" s="24"/>
      <c r="P13" s="25"/>
    </row>
    <row r="14" spans="1:16" ht="15.6">
      <c r="A14" s="14" t="s">
        <v>14</v>
      </c>
      <c r="B14" s="15" t="s">
        <v>75</v>
      </c>
      <c r="C14" s="16"/>
      <c r="D14" s="17"/>
      <c r="E14" s="26"/>
      <c r="F14" s="26"/>
      <c r="G14" s="26"/>
      <c r="H14" s="26"/>
      <c r="I14" s="18"/>
      <c r="J14" s="19"/>
      <c r="K14" s="19"/>
      <c r="L14" s="19"/>
      <c r="M14" s="27"/>
      <c r="O14" s="24"/>
      <c r="P14" s="25"/>
    </row>
    <row r="15" spans="1:16" ht="15.6" hidden="1">
      <c r="A15" s="14" t="s">
        <v>13</v>
      </c>
      <c r="B15" s="15" t="s">
        <v>76</v>
      </c>
      <c r="C15" s="17"/>
      <c r="D15" s="17"/>
      <c r="E15" s="17"/>
      <c r="F15" s="17"/>
      <c r="G15" s="17"/>
      <c r="H15" s="17"/>
      <c r="I15" s="17"/>
      <c r="J15" s="19"/>
      <c r="K15" s="19"/>
      <c r="L15" s="19"/>
      <c r="M15" s="20"/>
      <c r="P15" s="28"/>
    </row>
    <row r="16" spans="1:16" ht="15.6" hidden="1">
      <c r="A16" s="14" t="s">
        <v>12</v>
      </c>
      <c r="B16" s="15" t="s">
        <v>77</v>
      </c>
      <c r="C16" s="17"/>
      <c r="D16" s="17"/>
      <c r="E16" s="17"/>
      <c r="F16" s="17"/>
      <c r="G16" s="17"/>
      <c r="H16" s="17"/>
      <c r="I16" s="17"/>
      <c r="J16" s="19"/>
      <c r="K16" s="19"/>
      <c r="L16" s="19"/>
      <c r="M16" s="20"/>
      <c r="P16" s="28"/>
    </row>
    <row r="17" spans="1:16" ht="15.6" hidden="1">
      <c r="A17" s="14" t="s">
        <v>11</v>
      </c>
      <c r="B17" s="15" t="s">
        <v>78</v>
      </c>
      <c r="C17" s="17"/>
      <c r="D17" s="17"/>
      <c r="E17" s="17"/>
      <c r="F17" s="17"/>
      <c r="G17" s="17"/>
      <c r="H17" s="17"/>
      <c r="I17" s="17"/>
      <c r="J17" s="19"/>
      <c r="K17" s="19"/>
      <c r="L17" s="19"/>
      <c r="M17" s="20"/>
      <c r="P17" s="28"/>
    </row>
    <row r="18" spans="1:16" ht="15.6" hidden="1">
      <c r="A18" s="14" t="s">
        <v>10</v>
      </c>
      <c r="B18" s="15" t="s">
        <v>79</v>
      </c>
      <c r="C18" s="17"/>
      <c r="D18" s="17"/>
      <c r="E18" s="17"/>
      <c r="F18" s="17"/>
      <c r="G18" s="17"/>
      <c r="H18" s="17"/>
      <c r="I18" s="17"/>
      <c r="J18" s="19"/>
      <c r="K18" s="19"/>
      <c r="L18" s="19"/>
      <c r="M18" s="20"/>
      <c r="P18" s="28"/>
    </row>
    <row r="19" spans="1:16" ht="15.6" hidden="1">
      <c r="A19" s="14" t="s">
        <v>9</v>
      </c>
      <c r="B19" s="15" t="s">
        <v>80</v>
      </c>
      <c r="C19" s="17"/>
      <c r="D19" s="17"/>
      <c r="E19" s="17"/>
      <c r="F19" s="17"/>
      <c r="G19" s="17"/>
      <c r="H19" s="17"/>
      <c r="I19" s="17"/>
      <c r="J19" s="19"/>
      <c r="K19" s="19"/>
      <c r="L19" s="19"/>
      <c r="M19" s="20"/>
      <c r="P19" s="28"/>
    </row>
    <row r="20" spans="1:16" ht="15.6" hidden="1">
      <c r="A20" s="14" t="s">
        <v>8</v>
      </c>
      <c r="B20" s="15" t="s">
        <v>81</v>
      </c>
      <c r="C20" s="17"/>
      <c r="D20" s="17"/>
      <c r="E20" s="17"/>
      <c r="F20" s="17"/>
      <c r="G20" s="17"/>
      <c r="H20" s="17"/>
      <c r="I20" s="17"/>
      <c r="J20" s="19"/>
      <c r="K20" s="19"/>
      <c r="L20" s="19"/>
      <c r="M20" s="20"/>
      <c r="P20" s="28"/>
    </row>
    <row r="21" spans="1:16" ht="15.6" hidden="1">
      <c r="A21" s="14" t="s">
        <v>7</v>
      </c>
      <c r="B21" s="15" t="s">
        <v>82</v>
      </c>
      <c r="C21" s="17"/>
      <c r="D21" s="17"/>
      <c r="E21" s="17"/>
      <c r="F21" s="17"/>
      <c r="G21" s="17"/>
      <c r="H21" s="17"/>
      <c r="I21" s="17"/>
      <c r="J21" s="19"/>
      <c r="K21" s="19"/>
      <c r="L21" s="19"/>
      <c r="M21" s="20"/>
      <c r="P21" s="28"/>
    </row>
    <row r="22" spans="1:16" ht="15.6" hidden="1">
      <c r="A22" s="14" t="s">
        <v>6</v>
      </c>
      <c r="B22" s="15" t="s">
        <v>83</v>
      </c>
      <c r="C22" s="17"/>
      <c r="D22" s="17"/>
      <c r="E22" s="17"/>
      <c r="F22" s="17"/>
      <c r="G22" s="17"/>
      <c r="H22" s="17"/>
      <c r="I22" s="17"/>
      <c r="J22" s="19"/>
      <c r="K22" s="19"/>
      <c r="L22" s="19"/>
      <c r="M22" s="20"/>
      <c r="P22" s="28"/>
    </row>
    <row r="23" spans="1:16" ht="15.6" hidden="1">
      <c r="A23" s="14" t="s">
        <v>5</v>
      </c>
      <c r="B23" s="15" t="s">
        <v>84</v>
      </c>
      <c r="C23" s="17"/>
      <c r="D23" s="17"/>
      <c r="E23" s="17"/>
      <c r="F23" s="17"/>
      <c r="G23" s="17"/>
      <c r="H23" s="17"/>
      <c r="I23" s="17"/>
      <c r="J23" s="19"/>
      <c r="K23" s="19"/>
      <c r="L23" s="19"/>
      <c r="M23" s="20"/>
      <c r="P23" s="28"/>
    </row>
    <row r="24" spans="1:16" ht="15.6" hidden="1">
      <c r="A24" s="14" t="s">
        <v>4</v>
      </c>
      <c r="B24" s="15" t="s">
        <v>85</v>
      </c>
      <c r="C24" s="17"/>
      <c r="D24" s="17"/>
      <c r="E24" s="17"/>
      <c r="F24" s="17"/>
      <c r="G24" s="17"/>
      <c r="H24" s="17"/>
      <c r="I24" s="17"/>
      <c r="J24" s="19"/>
      <c r="K24" s="19"/>
      <c r="L24" s="19"/>
      <c r="M24" s="20"/>
      <c r="P24" s="28"/>
    </row>
    <row r="25" spans="1:16" ht="27.6">
      <c r="A25" s="14" t="s">
        <v>3</v>
      </c>
      <c r="B25" s="15" t="s">
        <v>86</v>
      </c>
      <c r="C25" s="17"/>
      <c r="D25" s="17"/>
      <c r="E25" s="29"/>
      <c r="F25" s="29"/>
      <c r="G25" s="29"/>
      <c r="H25" s="29"/>
      <c r="I25" s="17"/>
      <c r="J25" s="19"/>
      <c r="K25" s="19"/>
      <c r="L25" s="19"/>
      <c r="M25" s="20"/>
    </row>
    <row r="26" spans="1:16" ht="24.6" customHeight="1">
      <c r="A26" s="14" t="s">
        <v>2</v>
      </c>
      <c r="B26" s="15" t="s">
        <v>87</v>
      </c>
      <c r="C26" s="18">
        <f>'Лист1 24г '!E45</f>
        <v>12026318</v>
      </c>
      <c r="D26" s="30"/>
      <c r="E26" s="76">
        <v>1903435</v>
      </c>
      <c r="F26" s="76">
        <v>4253717</v>
      </c>
      <c r="G26" s="76">
        <v>1054166</v>
      </c>
      <c r="H26" s="76">
        <v>3567215</v>
      </c>
      <c r="I26" s="76">
        <v>1247785</v>
      </c>
      <c r="J26" s="26"/>
      <c r="K26" s="26"/>
      <c r="L26" s="26"/>
      <c r="M26" s="31"/>
    </row>
    <row r="27" spans="1:16" ht="20.399999999999999" customHeight="1" thickBot="1">
      <c r="A27" s="32" t="s">
        <v>1</v>
      </c>
      <c r="B27" s="33" t="s">
        <v>88</v>
      </c>
      <c r="C27" s="34">
        <f>'Лист1 24г '!E46</f>
        <v>1377447</v>
      </c>
      <c r="D27" s="35"/>
      <c r="E27" s="35"/>
      <c r="F27" s="35"/>
      <c r="G27" s="35"/>
      <c r="H27" s="35"/>
      <c r="I27" s="35"/>
      <c r="J27" s="34"/>
      <c r="K27" s="34"/>
      <c r="L27" s="34"/>
      <c r="M27" s="36">
        <f>C27</f>
        <v>1377447</v>
      </c>
    </row>
    <row r="28" spans="1:16" ht="23.4" customHeight="1" thickBot="1">
      <c r="A28" s="37" t="s">
        <v>0</v>
      </c>
      <c r="B28" s="38" t="s">
        <v>89</v>
      </c>
      <c r="C28" s="39">
        <f>'Лист1 24г '!E47</f>
        <v>13403765</v>
      </c>
      <c r="D28" s="40"/>
      <c r="E28" s="39">
        <f t="shared" ref="E28:M28" si="1">SUM(E26:E27)</f>
        <v>1903435</v>
      </c>
      <c r="F28" s="40">
        <f t="shared" si="1"/>
        <v>4253717</v>
      </c>
      <c r="G28" s="39">
        <f t="shared" si="1"/>
        <v>1054166</v>
      </c>
      <c r="H28" s="40">
        <f t="shared" si="1"/>
        <v>3567215</v>
      </c>
      <c r="I28" s="41">
        <f t="shared" si="1"/>
        <v>1247785</v>
      </c>
      <c r="J28" s="39">
        <f t="shared" si="1"/>
        <v>0</v>
      </c>
      <c r="K28" s="40">
        <f t="shared" si="1"/>
        <v>0</v>
      </c>
      <c r="L28" s="39">
        <f t="shared" si="1"/>
        <v>0</v>
      </c>
      <c r="M28" s="42">
        <f t="shared" si="1"/>
        <v>1377447</v>
      </c>
    </row>
    <row r="30" spans="1:16">
      <c r="E30" s="28"/>
    </row>
    <row r="31" spans="1:16">
      <c r="C31" s="43"/>
      <c r="E31" s="28"/>
      <c r="F31" s="28"/>
      <c r="G31" s="28"/>
      <c r="H31" s="28"/>
      <c r="I31" s="28"/>
    </row>
    <row r="32" spans="1:16">
      <c r="E32" s="85">
        <f>C26-E26-F26-G26-H26-I26</f>
        <v>0</v>
      </c>
    </row>
  </sheetData>
  <mergeCells count="5">
    <mergeCell ref="A1:M1"/>
    <mergeCell ref="A2:A4"/>
    <mergeCell ref="B2:B4"/>
    <mergeCell ref="C2:C3"/>
    <mergeCell ref="D2:M2"/>
  </mergeCells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Лист1 24г </vt:lpstr>
      <vt:lpstr>Лист2 24г</vt:lpstr>
      <vt:lpstr>'Лист2 24г'!sub_202631</vt:lpstr>
      <vt:lpstr>'Лист2 24г'!sub_202632</vt:lpstr>
      <vt:lpstr>'Лист2 24г'!sub_202651</vt:lpstr>
      <vt:lpstr>'Лист2 24г'!sub_20266</vt:lpstr>
      <vt:lpstr>'Лист2 24г'!sub_202661</vt:lpstr>
      <vt:lpstr>'Лист2 24г'!sub_202662</vt:lpstr>
      <vt:lpstr>'Лист2 24г'!sub_2203</vt:lpstr>
      <vt:lpstr>'Лист2 24г'!sub_2220</vt:lpstr>
      <vt:lpstr>'Лист2 24г'!sub_2221</vt:lpstr>
      <vt:lpstr>'Лист2 24г'!sub_2222</vt:lpstr>
      <vt:lpstr>'Лист2 24г'!sub_2223</vt:lpstr>
      <vt:lpstr>'Лист2 24г'!sub_2224</vt:lpstr>
      <vt:lpstr>'Лист2 24г'!sub_2225</vt:lpstr>
      <vt:lpstr>'Лист2 24г'!sub_2226</vt:lpstr>
      <vt:lpstr>'Лист2 24г'!sub_2227</vt:lpstr>
      <vt:lpstr>'Лист2 24г'!sub_2228</vt:lpstr>
      <vt:lpstr>'Лист2 24г'!sub_2230</vt:lpstr>
      <vt:lpstr>'Лист2 24г'!sub_2240</vt:lpstr>
      <vt:lpstr>'Лист2 24г'!sub_2250</vt:lpstr>
      <vt:lpstr>'Лист2 24г'!sub_2261</vt:lpstr>
      <vt:lpstr>'Лист2 24г'!sub_2262</vt:lpstr>
      <vt:lpstr>'Лист2 24г'!sub_2263</vt:lpstr>
      <vt:lpstr>'Лист2 24г'!sub_2264</vt:lpstr>
      <vt:lpstr>'Лист2 24г'!sub_2265</vt:lpstr>
      <vt:lpstr>'Лист2 24г'!Область_печати</vt:lpstr>
    </vt:vector>
  </TitlesOfParts>
  <Company>ОАО ТМТП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TimchenkoDB</dc:creator>
  <cp:lastModifiedBy>Назаренко Наталья Николаевна</cp:lastModifiedBy>
  <cp:lastPrinted>2022-01-17T01:55:47Z</cp:lastPrinted>
  <dcterms:created xsi:type="dcterms:W3CDTF">2011-07-28T10:38:33Z</dcterms:created>
  <dcterms:modified xsi:type="dcterms:W3CDTF">2025-04-07T05:16:22Z</dcterms:modified>
</cp:coreProperties>
</file>